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zhang/Documents/Li_Zhang/2nd_submission/MMR_V2_database_update/Download_files/"/>
    </mc:Choice>
  </mc:AlternateContent>
  <xr:revisionPtr revIDLastSave="0" documentId="13_ncr:1_{1C3324CE-C46E-2046-8DC0-3053B4AD4387}" xr6:coauthVersionLast="46" xr6:coauthVersionMax="46" xr10:uidLastSave="{00000000-0000-0000-0000-000000000000}"/>
  <bookViews>
    <workbookView xWindow="60" yWindow="2000" windowWidth="27040" windowHeight="15200" xr2:uid="{B944981A-C5B2-C049-932C-A8F6966E8C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B59" i="1"/>
  <c r="C59" i="1" s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5" i="1"/>
  <c r="C33" i="1"/>
  <c r="C32" i="1"/>
  <c r="C31" i="1"/>
  <c r="C30" i="1"/>
  <c r="C29" i="1"/>
  <c r="C28" i="1"/>
  <c r="B24" i="1"/>
</calcChain>
</file>

<file path=xl/sharedStrings.xml><?xml version="1.0" encoding="utf-8"?>
<sst xmlns="http://schemas.openxmlformats.org/spreadsheetml/2006/main" count="62" uniqueCount="56">
  <si>
    <t>Item</t>
    <phoneticPr fontId="1" type="noConversion"/>
  </si>
  <si>
    <t>Case number</t>
    <phoneticPr fontId="1" type="noConversion"/>
  </si>
  <si>
    <t>Frequency (%)</t>
    <phoneticPr fontId="1" type="noConversion"/>
  </si>
  <si>
    <t>Digestive system</t>
  </si>
  <si>
    <t>Sub-total</t>
    <phoneticPr fontId="1" type="noConversion"/>
  </si>
  <si>
    <t>LS/HNPCC</t>
  </si>
  <si>
    <t>Colon cancer</t>
  </si>
  <si>
    <t xml:space="preserve">Gastric cancer </t>
  </si>
  <si>
    <t>HCC</t>
  </si>
  <si>
    <t>Esophageal cancer</t>
  </si>
  <si>
    <t>Neoplastic intestinal polyps</t>
  </si>
  <si>
    <t>Familial adenomatous polyposis</t>
  </si>
  <si>
    <t>Non-digestive system</t>
  </si>
  <si>
    <t>Breast cancer</t>
  </si>
  <si>
    <t>Lung cancer</t>
  </si>
  <si>
    <t>Papillary thyroid cancer</t>
  </si>
  <si>
    <t>Gliomas</t>
  </si>
  <si>
    <t>Insulinomas</t>
  </si>
  <si>
    <t>Ovarian cancer</t>
  </si>
  <si>
    <t>Endometrial cancer</t>
  </si>
  <si>
    <t>Others</t>
  </si>
  <si>
    <t>Total</t>
  </si>
  <si>
    <t>Clinical impact</t>
    <phoneticPr fontId="1" type="noConversion"/>
  </si>
  <si>
    <t>Variant number</t>
    <phoneticPr fontId="1" type="noConversion"/>
  </si>
  <si>
    <t>Pathogenic</t>
  </si>
  <si>
    <t>Likely pathogenic</t>
  </si>
  <si>
    <t>Uncertain significance</t>
  </si>
  <si>
    <t>Likely benign</t>
  </si>
  <si>
    <t>Benign</t>
  </si>
  <si>
    <t>Unclassified</t>
  </si>
  <si>
    <t>Mutation type</t>
    <phoneticPr fontId="1" type="noConversion"/>
  </si>
  <si>
    <t>Missense</t>
  </si>
  <si>
    <t>Synonymous SNV</t>
  </si>
  <si>
    <t>Splice site</t>
  </si>
  <si>
    <t>Frameshift insertion</t>
  </si>
  <si>
    <t>Frameshift deletion</t>
  </si>
  <si>
    <t>Nonsynonymous SNV</t>
  </si>
  <si>
    <t>Intron variant</t>
  </si>
  <si>
    <t>Nonsense</t>
  </si>
  <si>
    <t>Stopgain</t>
  </si>
  <si>
    <t>Nonframeshift insertion</t>
  </si>
  <si>
    <t>Nonframeshift deletion</t>
  </si>
  <si>
    <t>UTR5 variant</t>
  </si>
  <si>
    <t>Splice acceptor</t>
  </si>
  <si>
    <t>Splice donor</t>
  </si>
  <si>
    <t>Inframe variant</t>
  </si>
  <si>
    <t>UTR3 variant</t>
  </si>
  <si>
    <t>Frameshift variant</t>
  </si>
  <si>
    <t>Nonframeshift substitution</t>
  </si>
  <si>
    <t>Stoploss</t>
  </si>
  <si>
    <t>Unclassified</t>
    <phoneticPr fontId="1" type="noConversion"/>
  </si>
  <si>
    <t>Conflicting interpretation</t>
    <phoneticPr fontId="1" type="noConversion"/>
  </si>
  <si>
    <t>Characterization of the tested population and identified coding variants</t>
    <phoneticPr fontId="1" type="noConversion"/>
  </si>
  <si>
    <t>Diseases distribution</t>
    <phoneticPr fontId="1" type="noConversion"/>
  </si>
  <si>
    <t>Clinical impact distribution</t>
    <phoneticPr fontId="1" type="noConversion"/>
  </si>
  <si>
    <t>Mutation type distribution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</si>
</sst>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_ 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177" fontId="2" fillId="0" borderId="0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B776A-69CB-4F4A-89D7-5E80E4DCE919}">
  <sheetPr>
    <pageSetUpPr fitToPage="1"/>
  </sheetPr>
  <dimension ref="A1:E59"/>
  <sheetViews>
    <sheetView tabSelected="1" workbookViewId="0"/>
  </sheetViews>
  <sheetFormatPr baseColWidth="10" defaultRowHeight="14"/>
  <cols>
    <col min="1" max="1" width="30.6640625" style="1" customWidth="1"/>
    <col min="2" max="2" width="10.83203125" style="1"/>
    <col min="3" max="3" width="14.1640625" style="1" customWidth="1"/>
    <col min="4" max="16384" width="10.83203125" style="1"/>
  </cols>
  <sheetData>
    <row r="1" spans="1:5">
      <c r="A1" s="1" t="s">
        <v>52</v>
      </c>
    </row>
    <row r="2" spans="1:5">
      <c r="A2" s="1" t="s">
        <v>53</v>
      </c>
      <c r="B2" s="2"/>
      <c r="C2" s="2"/>
      <c r="D2" s="2"/>
      <c r="E2" s="2"/>
    </row>
    <row r="3" spans="1:5">
      <c r="A3" s="3" t="s">
        <v>0</v>
      </c>
      <c r="B3" s="4" t="s">
        <v>1</v>
      </c>
      <c r="C3" s="3" t="s">
        <v>2</v>
      </c>
      <c r="D3" s="5"/>
      <c r="E3" s="6"/>
    </row>
    <row r="4" spans="1:5">
      <c r="A4" s="7" t="s">
        <v>3</v>
      </c>
      <c r="D4" s="6"/>
      <c r="E4" s="6"/>
    </row>
    <row r="5" spans="1:5">
      <c r="A5" s="1" t="s">
        <v>4</v>
      </c>
      <c r="B5" s="2">
        <v>18413</v>
      </c>
      <c r="C5" s="8">
        <v>83.019973849136576</v>
      </c>
      <c r="D5" s="9"/>
      <c r="E5" s="10"/>
    </row>
    <row r="6" spans="1:5">
      <c r="A6" s="1" t="s">
        <v>5</v>
      </c>
      <c r="B6" s="2">
        <v>4788</v>
      </c>
      <c r="C6" s="8">
        <v>21.587988637900718</v>
      </c>
      <c r="D6" s="9"/>
      <c r="E6" s="10"/>
    </row>
    <row r="7" spans="1:5">
      <c r="A7" s="1" t="s">
        <v>6</v>
      </c>
      <c r="B7" s="2">
        <v>8399</v>
      </c>
      <c r="C7" s="8">
        <v>37.869155507462018</v>
      </c>
      <c r="D7" s="9"/>
      <c r="E7" s="10"/>
    </row>
    <row r="8" spans="1:5">
      <c r="A8" s="1" t="s">
        <v>7</v>
      </c>
      <c r="B8" s="2">
        <v>2261</v>
      </c>
      <c r="C8" s="8">
        <v>10.194327967897561</v>
      </c>
      <c r="D8" s="9"/>
      <c r="E8" s="10"/>
    </row>
    <row r="9" spans="1:5">
      <c r="A9" s="1" t="s">
        <v>8</v>
      </c>
      <c r="B9" s="2">
        <v>2057</v>
      </c>
      <c r="C9" s="8">
        <v>9.2745389783128189</v>
      </c>
      <c r="D9" s="9"/>
      <c r="E9" s="10"/>
    </row>
    <row r="10" spans="1:5">
      <c r="A10" s="1" t="s">
        <v>9</v>
      </c>
      <c r="B10" s="2">
        <v>665</v>
      </c>
      <c r="C10" s="8">
        <v>2.9983317552639885</v>
      </c>
      <c r="D10" s="9"/>
      <c r="E10" s="10"/>
    </row>
    <row r="11" spans="1:5">
      <c r="A11" s="1" t="s">
        <v>10</v>
      </c>
      <c r="B11" s="2">
        <v>240</v>
      </c>
      <c r="C11" s="8">
        <v>1.0821046936291085</v>
      </c>
      <c r="D11" s="9"/>
      <c r="E11" s="10"/>
    </row>
    <row r="12" spans="1:5">
      <c r="A12" s="1" t="s">
        <v>11</v>
      </c>
      <c r="B12" s="2">
        <v>3</v>
      </c>
      <c r="C12" s="8">
        <v>1.3526308670363857E-2</v>
      </c>
      <c r="D12" s="9"/>
      <c r="E12" s="10"/>
    </row>
    <row r="13" spans="1:5">
      <c r="B13" s="2"/>
      <c r="C13" s="8"/>
      <c r="D13" s="9"/>
      <c r="E13" s="10"/>
    </row>
    <row r="14" spans="1:5">
      <c r="A14" s="7" t="s">
        <v>12</v>
      </c>
      <c r="B14" s="2"/>
      <c r="C14" s="8"/>
      <c r="D14" s="9"/>
      <c r="E14" s="10"/>
    </row>
    <row r="15" spans="1:5">
      <c r="A15" s="1" t="s">
        <v>4</v>
      </c>
      <c r="B15" s="2">
        <v>3766</v>
      </c>
      <c r="C15" s="8">
        <v>16.980026150863427</v>
      </c>
      <c r="D15" s="9"/>
      <c r="E15" s="10"/>
    </row>
    <row r="16" spans="1:5">
      <c r="A16" s="1" t="s">
        <v>13</v>
      </c>
      <c r="B16" s="2">
        <v>2417</v>
      </c>
      <c r="C16" s="8">
        <v>10.897696018756481</v>
      </c>
      <c r="D16" s="9"/>
      <c r="E16" s="10"/>
    </row>
    <row r="17" spans="1:5">
      <c r="A17" s="1" t="s">
        <v>14</v>
      </c>
      <c r="B17" s="2">
        <v>500</v>
      </c>
      <c r="C17" s="8">
        <v>2.2543847783939763</v>
      </c>
      <c r="D17" s="9"/>
      <c r="E17" s="10"/>
    </row>
    <row r="18" spans="1:5">
      <c r="A18" s="1" t="s">
        <v>15</v>
      </c>
      <c r="B18" s="2">
        <v>204</v>
      </c>
      <c r="C18" s="8">
        <v>0.91978898958474231</v>
      </c>
      <c r="D18" s="9"/>
      <c r="E18" s="10"/>
    </row>
    <row r="19" spans="1:5">
      <c r="A19" s="1" t="s">
        <v>16</v>
      </c>
      <c r="B19" s="2">
        <v>23</v>
      </c>
      <c r="C19" s="8">
        <v>0.10370169980612291</v>
      </c>
      <c r="D19" s="9"/>
      <c r="E19" s="10"/>
    </row>
    <row r="20" spans="1:5">
      <c r="A20" s="1" t="s">
        <v>17</v>
      </c>
      <c r="B20" s="2">
        <v>16</v>
      </c>
      <c r="C20" s="8">
        <v>7.2140312908607229E-2</v>
      </c>
      <c r="D20" s="9"/>
      <c r="E20" s="10"/>
    </row>
    <row r="21" spans="1:5">
      <c r="A21" s="1" t="s">
        <v>18</v>
      </c>
      <c r="B21" s="2">
        <v>14</v>
      </c>
      <c r="C21" s="8">
        <v>6.3122773795031326E-2</v>
      </c>
      <c r="D21" s="9"/>
      <c r="E21" s="10"/>
    </row>
    <row r="22" spans="1:5">
      <c r="A22" s="1" t="s">
        <v>19</v>
      </c>
      <c r="B22" s="2">
        <v>5</v>
      </c>
      <c r="C22" s="8">
        <v>2.2543847783939763E-2</v>
      </c>
      <c r="D22" s="9"/>
      <c r="E22" s="10"/>
    </row>
    <row r="23" spans="1:5">
      <c r="A23" s="1" t="s">
        <v>20</v>
      </c>
      <c r="B23" s="2">
        <v>587</v>
      </c>
      <c r="C23" s="8">
        <v>2.6466477298345281</v>
      </c>
      <c r="D23" s="9"/>
      <c r="E23" s="10"/>
    </row>
    <row r="24" spans="1:5">
      <c r="A24" s="3" t="s">
        <v>21</v>
      </c>
      <c r="B24" s="11">
        <f>B5+B15</f>
        <v>22179</v>
      </c>
      <c r="C24" s="12">
        <v>100</v>
      </c>
      <c r="D24" s="9"/>
      <c r="E24" s="10"/>
    </row>
    <row r="25" spans="1:5">
      <c r="B25" s="2"/>
      <c r="C25" s="2"/>
      <c r="D25" s="2"/>
      <c r="E25" s="8"/>
    </row>
    <row r="26" spans="1:5">
      <c r="A26" s="1" t="s">
        <v>54</v>
      </c>
    </row>
    <row r="27" spans="1:5">
      <c r="A27" s="3" t="s">
        <v>22</v>
      </c>
      <c r="B27" s="3" t="s">
        <v>23</v>
      </c>
      <c r="C27" s="3" t="s">
        <v>2</v>
      </c>
    </row>
    <row r="28" spans="1:5">
      <c r="A28" s="13" t="s">
        <v>24</v>
      </c>
      <c r="B28" s="2">
        <v>146</v>
      </c>
      <c r="C28" s="8">
        <f t="shared" ref="C28:C35" si="0">(B28/1894)*100</f>
        <v>7.7085533262935586</v>
      </c>
      <c r="D28" s="13"/>
      <c r="E28" s="13"/>
    </row>
    <row r="29" spans="1:5">
      <c r="A29" s="13" t="s">
        <v>25</v>
      </c>
      <c r="B29" s="2">
        <v>38</v>
      </c>
      <c r="C29" s="8">
        <f t="shared" si="0"/>
        <v>2.0063357972544877</v>
      </c>
      <c r="D29" s="13"/>
      <c r="E29" s="13"/>
    </row>
    <row r="30" spans="1:5">
      <c r="A30" s="13" t="s">
        <v>26</v>
      </c>
      <c r="B30" s="2">
        <v>652</v>
      </c>
      <c r="C30" s="8">
        <f t="shared" si="0"/>
        <v>34.424498416050689</v>
      </c>
      <c r="D30" s="13"/>
      <c r="E30" s="13"/>
    </row>
    <row r="31" spans="1:5">
      <c r="A31" s="13" t="s">
        <v>27</v>
      </c>
      <c r="B31" s="2">
        <v>287</v>
      </c>
      <c r="C31" s="8">
        <f t="shared" si="0"/>
        <v>15.153115100316789</v>
      </c>
      <c r="D31" s="13"/>
      <c r="E31" s="13"/>
    </row>
    <row r="32" spans="1:5">
      <c r="A32" s="13" t="s">
        <v>28</v>
      </c>
      <c r="B32" s="2">
        <v>82</v>
      </c>
      <c r="C32" s="8">
        <f t="shared" si="0"/>
        <v>4.3294614572333678</v>
      </c>
      <c r="D32" s="13"/>
      <c r="E32" s="13"/>
    </row>
    <row r="33" spans="1:5">
      <c r="A33" s="13" t="s">
        <v>29</v>
      </c>
      <c r="B33" s="2">
        <v>584</v>
      </c>
      <c r="C33" s="8">
        <f t="shared" si="0"/>
        <v>30.834213305174234</v>
      </c>
      <c r="D33" s="13"/>
      <c r="E33" s="13"/>
    </row>
    <row r="34" spans="1:5">
      <c r="A34" s="13" t="s">
        <v>51</v>
      </c>
      <c r="B34" s="2">
        <v>105</v>
      </c>
      <c r="C34" s="8">
        <f t="shared" si="0"/>
        <v>5.5438225976768747</v>
      </c>
      <c r="D34" s="13"/>
      <c r="E34" s="13"/>
    </row>
    <row r="35" spans="1:5">
      <c r="A35" s="4" t="s">
        <v>21</v>
      </c>
      <c r="B35" s="11">
        <v>1894</v>
      </c>
      <c r="C35" s="12">
        <f t="shared" si="0"/>
        <v>100</v>
      </c>
      <c r="D35" s="13"/>
      <c r="E35" s="13"/>
    </row>
    <row r="36" spans="1:5">
      <c r="A36" s="13"/>
      <c r="B36" s="2"/>
      <c r="C36" s="8"/>
      <c r="D36" s="13"/>
      <c r="E36" s="13"/>
    </row>
    <row r="37" spans="1:5">
      <c r="A37" s="1" t="s">
        <v>55</v>
      </c>
    </row>
    <row r="38" spans="1:5">
      <c r="A38" s="3" t="s">
        <v>30</v>
      </c>
      <c r="B38" s="3" t="s">
        <v>23</v>
      </c>
      <c r="C38" s="3" t="s">
        <v>2</v>
      </c>
    </row>
    <row r="39" spans="1:5">
      <c r="A39" s="1" t="s">
        <v>31</v>
      </c>
      <c r="B39" s="2">
        <v>709</v>
      </c>
      <c r="C39" s="8">
        <f t="shared" ref="C39:C59" si="1">(B39/1894)*100</f>
        <v>37.434002111932415</v>
      </c>
    </row>
    <row r="40" spans="1:5">
      <c r="A40" s="1" t="s">
        <v>32</v>
      </c>
      <c r="B40" s="2">
        <v>282</v>
      </c>
      <c r="C40" s="8">
        <f t="shared" si="1"/>
        <v>14.889123548046463</v>
      </c>
    </row>
    <row r="41" spans="1:5">
      <c r="A41" s="1" t="s">
        <v>33</v>
      </c>
      <c r="B41" s="2">
        <v>78</v>
      </c>
      <c r="C41" s="8">
        <f t="shared" si="1"/>
        <v>4.1182682154171069</v>
      </c>
    </row>
    <row r="42" spans="1:5">
      <c r="A42" s="1" t="s">
        <v>34</v>
      </c>
      <c r="B42" s="2">
        <v>77</v>
      </c>
      <c r="C42" s="8">
        <f t="shared" si="1"/>
        <v>4.0654699049630416</v>
      </c>
    </row>
    <row r="43" spans="1:5">
      <c r="A43" s="1" t="s">
        <v>35</v>
      </c>
      <c r="B43" s="2">
        <v>69</v>
      </c>
      <c r="C43" s="8">
        <f t="shared" si="1"/>
        <v>3.6430834213305174</v>
      </c>
    </row>
    <row r="44" spans="1:5">
      <c r="A44" s="1" t="s">
        <v>36</v>
      </c>
      <c r="B44" s="2">
        <v>50</v>
      </c>
      <c r="C44" s="8">
        <f t="shared" si="1"/>
        <v>2.6399155227032733</v>
      </c>
    </row>
    <row r="45" spans="1:5">
      <c r="A45" s="1" t="s">
        <v>37</v>
      </c>
      <c r="B45" s="2">
        <v>48</v>
      </c>
      <c r="C45" s="8">
        <f t="shared" si="1"/>
        <v>2.5343189017951429</v>
      </c>
    </row>
    <row r="46" spans="1:5">
      <c r="A46" s="1" t="s">
        <v>38</v>
      </c>
      <c r="B46" s="2">
        <v>44</v>
      </c>
      <c r="C46" s="8">
        <f t="shared" si="1"/>
        <v>2.3231256599788805</v>
      </c>
    </row>
    <row r="47" spans="1:5">
      <c r="A47" s="1" t="s">
        <v>39</v>
      </c>
      <c r="B47" s="2">
        <v>28</v>
      </c>
      <c r="C47" s="8">
        <f t="shared" si="1"/>
        <v>1.4783526927138331</v>
      </c>
    </row>
    <row r="48" spans="1:5">
      <c r="A48" s="1" t="s">
        <v>40</v>
      </c>
      <c r="B48" s="2">
        <v>11</v>
      </c>
      <c r="C48" s="8">
        <f t="shared" si="1"/>
        <v>0.58078141499472014</v>
      </c>
    </row>
    <row r="49" spans="1:3">
      <c r="A49" s="1" t="s">
        <v>41</v>
      </c>
      <c r="B49" s="2">
        <v>10</v>
      </c>
      <c r="C49" s="8">
        <f t="shared" si="1"/>
        <v>0.52798310454065467</v>
      </c>
    </row>
    <row r="50" spans="1:3">
      <c r="A50" s="1" t="s">
        <v>42</v>
      </c>
      <c r="B50" s="2">
        <v>6</v>
      </c>
      <c r="C50" s="8">
        <f t="shared" si="1"/>
        <v>0.31678986272439286</v>
      </c>
    </row>
    <row r="51" spans="1:3">
      <c r="A51" s="1" t="s">
        <v>43</v>
      </c>
      <c r="B51" s="2">
        <v>4</v>
      </c>
      <c r="C51" s="8">
        <f t="shared" si="1"/>
        <v>0.21119324181626187</v>
      </c>
    </row>
    <row r="52" spans="1:3">
      <c r="A52" s="1" t="s">
        <v>44</v>
      </c>
      <c r="B52" s="2">
        <v>3</v>
      </c>
      <c r="C52" s="8">
        <f t="shared" si="1"/>
        <v>0.15839493136219643</v>
      </c>
    </row>
    <row r="53" spans="1:3">
      <c r="A53" s="1" t="s">
        <v>45</v>
      </c>
      <c r="B53" s="2">
        <v>2</v>
      </c>
      <c r="C53" s="8">
        <f t="shared" si="1"/>
        <v>0.10559662090813093</v>
      </c>
    </row>
    <row r="54" spans="1:3">
      <c r="A54" s="1" t="s">
        <v>46</v>
      </c>
      <c r="B54" s="2">
        <v>2</v>
      </c>
      <c r="C54" s="8">
        <f t="shared" si="1"/>
        <v>0.10559662090813093</v>
      </c>
    </row>
    <row r="55" spans="1:3">
      <c r="A55" s="1" t="s">
        <v>47</v>
      </c>
      <c r="B55" s="2">
        <v>1</v>
      </c>
      <c r="C55" s="8">
        <f t="shared" si="1"/>
        <v>5.2798310454065467E-2</v>
      </c>
    </row>
    <row r="56" spans="1:3">
      <c r="A56" s="1" t="s">
        <v>48</v>
      </c>
      <c r="B56" s="2">
        <v>1</v>
      </c>
      <c r="C56" s="8">
        <f t="shared" si="1"/>
        <v>5.2798310454065467E-2</v>
      </c>
    </row>
    <row r="57" spans="1:3">
      <c r="A57" s="1" t="s">
        <v>49</v>
      </c>
      <c r="B57" s="2">
        <v>1</v>
      </c>
      <c r="C57" s="8">
        <f t="shared" si="1"/>
        <v>5.2798310454065467E-2</v>
      </c>
    </row>
    <row r="58" spans="1:3">
      <c r="A58" s="1" t="s">
        <v>50</v>
      </c>
      <c r="B58" s="2">
        <v>468</v>
      </c>
      <c r="C58" s="8">
        <f t="shared" si="1"/>
        <v>24.709609292502641</v>
      </c>
    </row>
    <row r="59" spans="1:3">
      <c r="A59" s="4" t="s">
        <v>21</v>
      </c>
      <c r="B59" s="11">
        <f>SUM(B39:B58)</f>
        <v>1894</v>
      </c>
      <c r="C59" s="12">
        <f t="shared" si="1"/>
        <v>100</v>
      </c>
    </row>
  </sheetData>
  <phoneticPr fontId="1" type="noConversion"/>
  <pageMargins left="1.8" right="0.7" top="0.75" bottom="0.75" header="0.3" footer="0.3"/>
  <pageSetup paperSize="9" scale="8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2021-04-09T04:09:36Z</dcterms:created>
  <dcterms:modified xsi:type="dcterms:W3CDTF">2021-04-26T03:43:42Z</dcterms:modified>
</cp:coreProperties>
</file>